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Graph1" sheetId="1" r:id="rId1"/>
    <sheet name="¨budget 2006" sheetId="2" r:id="rId2"/>
    <sheet name="resume " sheetId="3" r:id="rId3"/>
  </sheets>
  <definedNames/>
  <calcPr fullCalcOnLoad="1"/>
</workbook>
</file>

<file path=xl/sharedStrings.xml><?xml version="1.0" encoding="utf-8"?>
<sst xmlns="http://schemas.openxmlformats.org/spreadsheetml/2006/main" count="102" uniqueCount="27">
  <si>
    <t>Incomes</t>
  </si>
  <si>
    <t>Budget</t>
  </si>
  <si>
    <t>Account</t>
  </si>
  <si>
    <t>Members' contributions</t>
  </si>
  <si>
    <t>Financial services</t>
  </si>
  <si>
    <t>GE contribution</t>
  </si>
  <si>
    <t>Total</t>
  </si>
  <si>
    <t>Other</t>
  </si>
  <si>
    <t>Expenses</t>
  </si>
  <si>
    <t>Secretariat</t>
  </si>
  <si>
    <t>Bank costs</t>
  </si>
  <si>
    <t>Miscellaneous</t>
  </si>
  <si>
    <t>Result</t>
  </si>
  <si>
    <t>Internet website</t>
  </si>
  <si>
    <t xml:space="preserve"> </t>
  </si>
  <si>
    <t>RESUME</t>
  </si>
  <si>
    <t>Contributions to other org.</t>
  </si>
  <si>
    <t>Différence</t>
  </si>
  <si>
    <r>
      <t>Budget 2007</t>
    </r>
    <r>
      <rPr>
        <b/>
        <sz val="12"/>
        <rFont val="Arial"/>
        <family val="2"/>
      </rPr>
      <t xml:space="preserve">   (all amounts in Euros)</t>
    </r>
  </si>
  <si>
    <t>CLGE Enlargement</t>
  </si>
  <si>
    <t>Executive board</t>
  </si>
  <si>
    <t>Sponsoring</t>
  </si>
  <si>
    <t>Public relations + Lyon Seminar Garantie</t>
  </si>
  <si>
    <t>CTF-EU + Brussels offices</t>
  </si>
  <si>
    <t>-</t>
  </si>
  <si>
    <t xml:space="preserve">Adopted in General Assembly in </t>
  </si>
  <si>
    <t>Seminars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</si>
</sst>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_ ;[Red]\-0.00\ "/>
    <numFmt numFmtId="189" formatCode="#,##0.00;[Red]#,##0.0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sz val="15.75"/>
      <name val="Arial"/>
      <family val="0"/>
    </font>
    <font>
      <b/>
      <sz val="25.25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4" fontId="0" fillId="0" borderId="1" xfId="0" applyNumberFormat="1" applyFont="1" applyFill="1" applyBorder="1" applyAlignment="1">
      <alignment horizontal="center" shrinkToFit="1"/>
    </xf>
    <xf numFmtId="3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4" fontId="0" fillId="0" borderId="3" xfId="0" applyNumberForma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188" fontId="0" fillId="0" borderId="0" xfId="0" applyNumberFormat="1" applyAlignment="1">
      <alignment horizontal="center"/>
    </xf>
    <xf numFmtId="188" fontId="0" fillId="0" borderId="1" xfId="0" applyNumberFormat="1" applyFont="1" applyFill="1" applyBorder="1" applyAlignment="1">
      <alignment horizontal="center"/>
    </xf>
    <xf numFmtId="188" fontId="0" fillId="0" borderId="1" xfId="0" applyNumberFormat="1" applyFont="1" applyFill="1" applyBorder="1" applyAlignment="1">
      <alignment/>
    </xf>
    <xf numFmtId="188" fontId="0" fillId="0" borderId="1" xfId="0" applyNumberFormat="1" applyFont="1" applyBorder="1" applyAlignment="1">
      <alignment/>
    </xf>
    <xf numFmtId="0" fontId="0" fillId="3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Budget 2007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02"/>
          <c:w val="0.97175"/>
          <c:h val="0.89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'resume '!$B$4:$B$5</c:f>
              <c:strCache>
                <c:ptCount val="1"/>
                <c:pt idx="0">
                  <c:v>2001 Budget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 '!$A$6:$A$24</c:f>
              <c:strCache>
                <c:ptCount val="19"/>
                <c:pt idx="0">
                  <c:v>Incomes</c:v>
                </c:pt>
                <c:pt idx="1">
                  <c:v>Members' contributions</c:v>
                </c:pt>
                <c:pt idx="2">
                  <c:v>Financial services</c:v>
                </c:pt>
                <c:pt idx="3">
                  <c:v>GE contribution</c:v>
                </c:pt>
                <c:pt idx="4">
                  <c:v>Other</c:v>
                </c:pt>
                <c:pt idx="5">
                  <c:v>Sponsoring</c:v>
                </c:pt>
                <c:pt idx="6">
                  <c:v>Total</c:v>
                </c:pt>
                <c:pt idx="8">
                  <c:v>Expenses</c:v>
                </c:pt>
                <c:pt idx="9">
                  <c:v>CTF-EU + Brussels offices</c:v>
                </c:pt>
                <c:pt idx="10">
                  <c:v>Executive board</c:v>
                </c:pt>
                <c:pt idx="11">
                  <c:v>CLGE Enlargement</c:v>
                </c:pt>
                <c:pt idx="12">
                  <c:v>Secretariat</c:v>
                </c:pt>
                <c:pt idx="13">
                  <c:v>Contributions to other org.</c:v>
                </c:pt>
                <c:pt idx="14">
                  <c:v>Public relations + Lyon Seminar Garantie</c:v>
                </c:pt>
                <c:pt idx="15">
                  <c:v>Bank costs</c:v>
                </c:pt>
                <c:pt idx="16">
                  <c:v>Miscellaneous</c:v>
                </c:pt>
                <c:pt idx="17">
                  <c:v>Internet website</c:v>
                </c:pt>
                <c:pt idx="18">
                  <c:v>Total</c:v>
                </c:pt>
              </c:strCache>
            </c:strRef>
          </c:cat>
          <c:val>
            <c:numRef>
              <c:f>'resume '!$B$6:$B$24</c:f>
            </c:numRef>
          </c:val>
        </c:ser>
        <c:ser>
          <c:idx val="4"/>
          <c:order val="1"/>
          <c:tx>
            <c:strRef>
              <c:f>'resume '!$C$4:$C$5</c:f>
              <c:strCache>
                <c:ptCount val="1"/>
                <c:pt idx="0">
                  <c:v>2001 Account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 '!$A$6:$A$24</c:f>
              <c:strCache>
                <c:ptCount val="19"/>
                <c:pt idx="0">
                  <c:v>Incomes</c:v>
                </c:pt>
                <c:pt idx="1">
                  <c:v>Members' contributions</c:v>
                </c:pt>
                <c:pt idx="2">
                  <c:v>Financial services</c:v>
                </c:pt>
                <c:pt idx="3">
                  <c:v>GE contribution</c:v>
                </c:pt>
                <c:pt idx="4">
                  <c:v>Other</c:v>
                </c:pt>
                <c:pt idx="5">
                  <c:v>Sponsoring</c:v>
                </c:pt>
                <c:pt idx="6">
                  <c:v>Total</c:v>
                </c:pt>
                <c:pt idx="8">
                  <c:v>Expenses</c:v>
                </c:pt>
                <c:pt idx="9">
                  <c:v>CTF-EU + Brussels offices</c:v>
                </c:pt>
                <c:pt idx="10">
                  <c:v>Executive board</c:v>
                </c:pt>
                <c:pt idx="11">
                  <c:v>CLGE Enlargement</c:v>
                </c:pt>
                <c:pt idx="12">
                  <c:v>Secretariat</c:v>
                </c:pt>
                <c:pt idx="13">
                  <c:v>Contributions to other org.</c:v>
                </c:pt>
                <c:pt idx="14">
                  <c:v>Public relations + Lyon Seminar Garantie</c:v>
                </c:pt>
                <c:pt idx="15">
                  <c:v>Bank costs</c:v>
                </c:pt>
                <c:pt idx="16">
                  <c:v>Miscellaneous</c:v>
                </c:pt>
                <c:pt idx="17">
                  <c:v>Internet website</c:v>
                </c:pt>
                <c:pt idx="18">
                  <c:v>Total</c:v>
                </c:pt>
              </c:strCache>
            </c:strRef>
          </c:cat>
          <c:val>
            <c:numRef>
              <c:f>'resume '!$C$6:$C$24</c:f>
            </c:numRef>
          </c:val>
        </c:ser>
        <c:ser>
          <c:idx val="2"/>
          <c:order val="2"/>
          <c:tx>
            <c:strRef>
              <c:f>'resume '!$D$4:$D$5</c:f>
              <c:strCache>
                <c:ptCount val="1"/>
                <c:pt idx="0">
                  <c:v>2002 Budget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 '!$A$6:$A$24</c:f>
              <c:strCache>
                <c:ptCount val="19"/>
                <c:pt idx="0">
                  <c:v>Incomes</c:v>
                </c:pt>
                <c:pt idx="1">
                  <c:v>Members' contributions</c:v>
                </c:pt>
                <c:pt idx="2">
                  <c:v>Financial services</c:v>
                </c:pt>
                <c:pt idx="3">
                  <c:v>GE contribution</c:v>
                </c:pt>
                <c:pt idx="4">
                  <c:v>Other</c:v>
                </c:pt>
                <c:pt idx="5">
                  <c:v>Sponsoring</c:v>
                </c:pt>
                <c:pt idx="6">
                  <c:v>Total</c:v>
                </c:pt>
                <c:pt idx="8">
                  <c:v>Expenses</c:v>
                </c:pt>
                <c:pt idx="9">
                  <c:v>CTF-EU + Brussels offices</c:v>
                </c:pt>
                <c:pt idx="10">
                  <c:v>Executive board</c:v>
                </c:pt>
                <c:pt idx="11">
                  <c:v>CLGE Enlargement</c:v>
                </c:pt>
                <c:pt idx="12">
                  <c:v>Secretariat</c:v>
                </c:pt>
                <c:pt idx="13">
                  <c:v>Contributions to other org.</c:v>
                </c:pt>
                <c:pt idx="14">
                  <c:v>Public relations + Lyon Seminar Garantie</c:v>
                </c:pt>
                <c:pt idx="15">
                  <c:v>Bank costs</c:v>
                </c:pt>
                <c:pt idx="16">
                  <c:v>Miscellaneous</c:v>
                </c:pt>
                <c:pt idx="17">
                  <c:v>Internet website</c:v>
                </c:pt>
                <c:pt idx="18">
                  <c:v>Total</c:v>
                </c:pt>
              </c:strCache>
            </c:strRef>
          </c:cat>
          <c:val>
            <c:numRef>
              <c:f>'resume '!$D$6:$D$24</c:f>
            </c:numRef>
          </c:val>
        </c:ser>
        <c:ser>
          <c:idx val="5"/>
          <c:order val="3"/>
          <c:tx>
            <c:strRef>
              <c:f>'resume '!$E$4:$E$5</c:f>
              <c:strCache>
                <c:ptCount val="1"/>
                <c:pt idx="0">
                  <c:v>2002 Account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 '!$A$6:$A$24</c:f>
              <c:strCache>
                <c:ptCount val="19"/>
                <c:pt idx="0">
                  <c:v>Incomes</c:v>
                </c:pt>
                <c:pt idx="1">
                  <c:v>Members' contributions</c:v>
                </c:pt>
                <c:pt idx="2">
                  <c:v>Financial services</c:v>
                </c:pt>
                <c:pt idx="3">
                  <c:v>GE contribution</c:v>
                </c:pt>
                <c:pt idx="4">
                  <c:v>Other</c:v>
                </c:pt>
                <c:pt idx="5">
                  <c:v>Sponsoring</c:v>
                </c:pt>
                <c:pt idx="6">
                  <c:v>Total</c:v>
                </c:pt>
                <c:pt idx="8">
                  <c:v>Expenses</c:v>
                </c:pt>
                <c:pt idx="9">
                  <c:v>CTF-EU + Brussels offices</c:v>
                </c:pt>
                <c:pt idx="10">
                  <c:v>Executive board</c:v>
                </c:pt>
                <c:pt idx="11">
                  <c:v>CLGE Enlargement</c:v>
                </c:pt>
                <c:pt idx="12">
                  <c:v>Secretariat</c:v>
                </c:pt>
                <c:pt idx="13">
                  <c:v>Contributions to other org.</c:v>
                </c:pt>
                <c:pt idx="14">
                  <c:v>Public relations + Lyon Seminar Garantie</c:v>
                </c:pt>
                <c:pt idx="15">
                  <c:v>Bank costs</c:v>
                </c:pt>
                <c:pt idx="16">
                  <c:v>Miscellaneous</c:v>
                </c:pt>
                <c:pt idx="17">
                  <c:v>Internet website</c:v>
                </c:pt>
                <c:pt idx="18">
                  <c:v>Total</c:v>
                </c:pt>
              </c:strCache>
            </c:strRef>
          </c:cat>
          <c:val>
            <c:numRef>
              <c:f>'resume '!$E$6:$E$24</c:f>
            </c:numRef>
          </c:val>
        </c:ser>
        <c:ser>
          <c:idx val="6"/>
          <c:order val="4"/>
          <c:tx>
            <c:strRef>
              <c:f>'resume '!$F$4:$F$5</c:f>
              <c:strCache>
                <c:ptCount val="1"/>
                <c:pt idx="0">
                  <c:v>2003 Budget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 '!$A$6:$A$24</c:f>
              <c:strCache>
                <c:ptCount val="19"/>
                <c:pt idx="0">
                  <c:v>Incomes</c:v>
                </c:pt>
                <c:pt idx="1">
                  <c:v>Members' contributions</c:v>
                </c:pt>
                <c:pt idx="2">
                  <c:v>Financial services</c:v>
                </c:pt>
                <c:pt idx="3">
                  <c:v>GE contribution</c:v>
                </c:pt>
                <c:pt idx="4">
                  <c:v>Other</c:v>
                </c:pt>
                <c:pt idx="5">
                  <c:v>Sponsoring</c:v>
                </c:pt>
                <c:pt idx="6">
                  <c:v>Total</c:v>
                </c:pt>
                <c:pt idx="8">
                  <c:v>Expenses</c:v>
                </c:pt>
                <c:pt idx="9">
                  <c:v>CTF-EU + Brussels offices</c:v>
                </c:pt>
                <c:pt idx="10">
                  <c:v>Executive board</c:v>
                </c:pt>
                <c:pt idx="11">
                  <c:v>CLGE Enlargement</c:v>
                </c:pt>
                <c:pt idx="12">
                  <c:v>Secretariat</c:v>
                </c:pt>
                <c:pt idx="13">
                  <c:v>Contributions to other org.</c:v>
                </c:pt>
                <c:pt idx="14">
                  <c:v>Public relations + Lyon Seminar Garantie</c:v>
                </c:pt>
                <c:pt idx="15">
                  <c:v>Bank costs</c:v>
                </c:pt>
                <c:pt idx="16">
                  <c:v>Miscellaneous</c:v>
                </c:pt>
                <c:pt idx="17">
                  <c:v>Internet website</c:v>
                </c:pt>
                <c:pt idx="18">
                  <c:v>Total</c:v>
                </c:pt>
              </c:strCache>
            </c:strRef>
          </c:cat>
          <c:val>
            <c:numRef>
              <c:f>'resume '!$F$6:$F$24</c:f>
            </c:numRef>
          </c:val>
        </c:ser>
        <c:ser>
          <c:idx val="7"/>
          <c:order val="5"/>
          <c:tx>
            <c:strRef>
              <c:f>'resume '!$G$4:$G$5</c:f>
              <c:strCache>
                <c:ptCount val="1"/>
                <c:pt idx="0">
                  <c:v>2003 Account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 '!$A$6:$A$24</c:f>
              <c:strCache>
                <c:ptCount val="19"/>
                <c:pt idx="0">
                  <c:v>Incomes</c:v>
                </c:pt>
                <c:pt idx="1">
                  <c:v>Members' contributions</c:v>
                </c:pt>
                <c:pt idx="2">
                  <c:v>Financial services</c:v>
                </c:pt>
                <c:pt idx="3">
                  <c:v>GE contribution</c:v>
                </c:pt>
                <c:pt idx="4">
                  <c:v>Other</c:v>
                </c:pt>
                <c:pt idx="5">
                  <c:v>Sponsoring</c:v>
                </c:pt>
                <c:pt idx="6">
                  <c:v>Total</c:v>
                </c:pt>
                <c:pt idx="8">
                  <c:v>Expenses</c:v>
                </c:pt>
                <c:pt idx="9">
                  <c:v>CTF-EU + Brussels offices</c:v>
                </c:pt>
                <c:pt idx="10">
                  <c:v>Executive board</c:v>
                </c:pt>
                <c:pt idx="11">
                  <c:v>CLGE Enlargement</c:v>
                </c:pt>
                <c:pt idx="12">
                  <c:v>Secretariat</c:v>
                </c:pt>
                <c:pt idx="13">
                  <c:v>Contributions to other org.</c:v>
                </c:pt>
                <c:pt idx="14">
                  <c:v>Public relations + Lyon Seminar Garantie</c:v>
                </c:pt>
                <c:pt idx="15">
                  <c:v>Bank costs</c:v>
                </c:pt>
                <c:pt idx="16">
                  <c:v>Miscellaneous</c:v>
                </c:pt>
                <c:pt idx="17">
                  <c:v>Internet website</c:v>
                </c:pt>
                <c:pt idx="18">
                  <c:v>Total</c:v>
                </c:pt>
              </c:strCache>
            </c:strRef>
          </c:cat>
          <c:val>
            <c:numRef>
              <c:f>'resume '!$G$6:$G$24</c:f>
            </c:numRef>
          </c:val>
        </c:ser>
        <c:ser>
          <c:idx val="0"/>
          <c:order val="6"/>
          <c:tx>
            <c:strRef>
              <c:f>'resume '!$H$4:$H$5</c:f>
              <c:strCache>
                <c:ptCount val="1"/>
                <c:pt idx="0">
                  <c:v>2004 Account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 '!$A$6:$A$24</c:f>
              <c:strCache>
                <c:ptCount val="19"/>
                <c:pt idx="0">
                  <c:v>Incomes</c:v>
                </c:pt>
                <c:pt idx="1">
                  <c:v>Members' contributions</c:v>
                </c:pt>
                <c:pt idx="2">
                  <c:v>Financial services</c:v>
                </c:pt>
                <c:pt idx="3">
                  <c:v>GE contribution</c:v>
                </c:pt>
                <c:pt idx="4">
                  <c:v>Other</c:v>
                </c:pt>
                <c:pt idx="5">
                  <c:v>Sponsoring</c:v>
                </c:pt>
                <c:pt idx="6">
                  <c:v>Total</c:v>
                </c:pt>
                <c:pt idx="8">
                  <c:v>Expenses</c:v>
                </c:pt>
                <c:pt idx="9">
                  <c:v>CTF-EU + Brussels offices</c:v>
                </c:pt>
                <c:pt idx="10">
                  <c:v>Executive board</c:v>
                </c:pt>
                <c:pt idx="11">
                  <c:v>CLGE Enlargement</c:v>
                </c:pt>
                <c:pt idx="12">
                  <c:v>Secretariat</c:v>
                </c:pt>
                <c:pt idx="13">
                  <c:v>Contributions to other org.</c:v>
                </c:pt>
                <c:pt idx="14">
                  <c:v>Public relations + Lyon Seminar Garantie</c:v>
                </c:pt>
                <c:pt idx="15">
                  <c:v>Bank costs</c:v>
                </c:pt>
                <c:pt idx="16">
                  <c:v>Miscellaneous</c:v>
                </c:pt>
                <c:pt idx="17">
                  <c:v>Internet website</c:v>
                </c:pt>
                <c:pt idx="18">
                  <c:v>Total</c:v>
                </c:pt>
              </c:strCache>
            </c:strRef>
          </c:cat>
          <c:val>
            <c:numRef>
              <c:f>'resume '!$H$6:$H$24</c:f>
              <c:numCache>
                <c:ptCount val="19"/>
                <c:pt idx="1">
                  <c:v>30134.12</c:v>
                </c:pt>
                <c:pt idx="2">
                  <c:v>529.15</c:v>
                </c:pt>
                <c:pt idx="3">
                  <c:v>2227.88</c:v>
                </c:pt>
                <c:pt idx="4">
                  <c:v>40</c:v>
                </c:pt>
                <c:pt idx="5">
                  <c:v>0</c:v>
                </c:pt>
                <c:pt idx="6">
                  <c:v>32931.15</c:v>
                </c:pt>
                <c:pt idx="9">
                  <c:v>0</c:v>
                </c:pt>
                <c:pt idx="10">
                  <c:v>10507.2</c:v>
                </c:pt>
                <c:pt idx="11">
                  <c:v>0</c:v>
                </c:pt>
                <c:pt idx="12">
                  <c:v>59.12</c:v>
                </c:pt>
                <c:pt idx="13">
                  <c:v>5569.69</c:v>
                </c:pt>
                <c:pt idx="14">
                  <c:v>660.84</c:v>
                </c:pt>
                <c:pt idx="15">
                  <c:v>384.56</c:v>
                </c:pt>
                <c:pt idx="16">
                  <c:v>157.69</c:v>
                </c:pt>
                <c:pt idx="17">
                  <c:v>3000</c:v>
                </c:pt>
                <c:pt idx="18">
                  <c:v>20339.100000000002</c:v>
                </c:pt>
              </c:numCache>
            </c:numRef>
          </c:val>
        </c:ser>
        <c:ser>
          <c:idx val="1"/>
          <c:order val="7"/>
          <c:tx>
            <c:strRef>
              <c:f>'resume '!$I$4:$I$5</c:f>
              <c:strCache>
                <c:ptCount val="1"/>
                <c:pt idx="0">
                  <c:v>Différence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 '!$A$6:$A$24</c:f>
              <c:strCache>
                <c:ptCount val="19"/>
                <c:pt idx="0">
                  <c:v>Incomes</c:v>
                </c:pt>
                <c:pt idx="1">
                  <c:v>Members' contributions</c:v>
                </c:pt>
                <c:pt idx="2">
                  <c:v>Financial services</c:v>
                </c:pt>
                <c:pt idx="3">
                  <c:v>GE contribution</c:v>
                </c:pt>
                <c:pt idx="4">
                  <c:v>Other</c:v>
                </c:pt>
                <c:pt idx="5">
                  <c:v>Sponsoring</c:v>
                </c:pt>
                <c:pt idx="6">
                  <c:v>Total</c:v>
                </c:pt>
                <c:pt idx="8">
                  <c:v>Expenses</c:v>
                </c:pt>
                <c:pt idx="9">
                  <c:v>CTF-EU + Brussels offices</c:v>
                </c:pt>
                <c:pt idx="10">
                  <c:v>Executive board</c:v>
                </c:pt>
                <c:pt idx="11">
                  <c:v>CLGE Enlargement</c:v>
                </c:pt>
                <c:pt idx="12">
                  <c:v>Secretariat</c:v>
                </c:pt>
                <c:pt idx="13">
                  <c:v>Contributions to other org.</c:v>
                </c:pt>
                <c:pt idx="14">
                  <c:v>Public relations + Lyon Seminar Garantie</c:v>
                </c:pt>
                <c:pt idx="15">
                  <c:v>Bank costs</c:v>
                </c:pt>
                <c:pt idx="16">
                  <c:v>Miscellaneous</c:v>
                </c:pt>
                <c:pt idx="17">
                  <c:v>Internet website</c:v>
                </c:pt>
                <c:pt idx="18">
                  <c:v>Total</c:v>
                </c:pt>
              </c:strCache>
            </c:strRef>
          </c:cat>
          <c:val>
            <c:numRef>
              <c:f>'resume '!$I$6:$I$24</c:f>
            </c:numRef>
          </c:val>
        </c:ser>
        <c:ser>
          <c:idx val="10"/>
          <c:order val="8"/>
          <c:tx>
            <c:strRef>
              <c:f>'resume '!$J$4:$J$5</c:f>
              <c:strCache>
                <c:ptCount val="1"/>
                <c:pt idx="0">
                  <c:v>2005 Budget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 '!$A$6:$A$24</c:f>
              <c:strCache>
                <c:ptCount val="19"/>
                <c:pt idx="0">
                  <c:v>Incomes</c:v>
                </c:pt>
                <c:pt idx="1">
                  <c:v>Members' contributions</c:v>
                </c:pt>
                <c:pt idx="2">
                  <c:v>Financial services</c:v>
                </c:pt>
                <c:pt idx="3">
                  <c:v>GE contribution</c:v>
                </c:pt>
                <c:pt idx="4">
                  <c:v>Other</c:v>
                </c:pt>
                <c:pt idx="5">
                  <c:v>Sponsoring</c:v>
                </c:pt>
                <c:pt idx="6">
                  <c:v>Total</c:v>
                </c:pt>
                <c:pt idx="8">
                  <c:v>Expenses</c:v>
                </c:pt>
                <c:pt idx="9">
                  <c:v>CTF-EU + Brussels offices</c:v>
                </c:pt>
                <c:pt idx="10">
                  <c:v>Executive board</c:v>
                </c:pt>
                <c:pt idx="11">
                  <c:v>CLGE Enlargement</c:v>
                </c:pt>
                <c:pt idx="12">
                  <c:v>Secretariat</c:v>
                </c:pt>
                <c:pt idx="13">
                  <c:v>Contributions to other org.</c:v>
                </c:pt>
                <c:pt idx="14">
                  <c:v>Public relations + Lyon Seminar Garantie</c:v>
                </c:pt>
                <c:pt idx="15">
                  <c:v>Bank costs</c:v>
                </c:pt>
                <c:pt idx="16">
                  <c:v>Miscellaneous</c:v>
                </c:pt>
                <c:pt idx="17">
                  <c:v>Internet website</c:v>
                </c:pt>
                <c:pt idx="18">
                  <c:v>Total</c:v>
                </c:pt>
              </c:strCache>
            </c:strRef>
          </c:cat>
          <c:val>
            <c:numRef>
              <c:f>'resume '!$J$6:$J$24</c:f>
            </c:numRef>
          </c:val>
        </c:ser>
        <c:ser>
          <c:idx val="11"/>
          <c:order val="9"/>
          <c:tx>
            <c:strRef>
              <c:f>'resume '!$K$4:$K$5</c:f>
              <c:strCache>
                <c:ptCount val="1"/>
                <c:pt idx="0">
                  <c:v>2005 Account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 '!$A$6:$A$24</c:f>
              <c:strCache>
                <c:ptCount val="19"/>
                <c:pt idx="0">
                  <c:v>Incomes</c:v>
                </c:pt>
                <c:pt idx="1">
                  <c:v>Members' contributions</c:v>
                </c:pt>
                <c:pt idx="2">
                  <c:v>Financial services</c:v>
                </c:pt>
                <c:pt idx="3">
                  <c:v>GE contribution</c:v>
                </c:pt>
                <c:pt idx="4">
                  <c:v>Other</c:v>
                </c:pt>
                <c:pt idx="5">
                  <c:v>Sponsoring</c:v>
                </c:pt>
                <c:pt idx="6">
                  <c:v>Total</c:v>
                </c:pt>
                <c:pt idx="8">
                  <c:v>Expenses</c:v>
                </c:pt>
                <c:pt idx="9">
                  <c:v>CTF-EU + Brussels offices</c:v>
                </c:pt>
                <c:pt idx="10">
                  <c:v>Executive board</c:v>
                </c:pt>
                <c:pt idx="11">
                  <c:v>CLGE Enlargement</c:v>
                </c:pt>
                <c:pt idx="12">
                  <c:v>Secretariat</c:v>
                </c:pt>
                <c:pt idx="13">
                  <c:v>Contributions to other org.</c:v>
                </c:pt>
                <c:pt idx="14">
                  <c:v>Public relations + Lyon Seminar Garantie</c:v>
                </c:pt>
                <c:pt idx="15">
                  <c:v>Bank costs</c:v>
                </c:pt>
                <c:pt idx="16">
                  <c:v>Miscellaneous</c:v>
                </c:pt>
                <c:pt idx="17">
                  <c:v>Internet website</c:v>
                </c:pt>
                <c:pt idx="18">
                  <c:v>Total</c:v>
                </c:pt>
              </c:strCache>
            </c:strRef>
          </c:cat>
          <c:val>
            <c:numRef>
              <c:f>'resume '!$K$6:$K$24</c:f>
              <c:numCache>
                <c:ptCount val="19"/>
                <c:pt idx="1">
                  <c:v>32000.05</c:v>
                </c:pt>
                <c:pt idx="2">
                  <c:v>551</c:v>
                </c:pt>
                <c:pt idx="3">
                  <c:v>3215.07</c:v>
                </c:pt>
                <c:pt idx="4">
                  <c:v>225</c:v>
                </c:pt>
                <c:pt idx="5">
                  <c:v>0</c:v>
                </c:pt>
                <c:pt idx="6">
                  <c:v>35991.12</c:v>
                </c:pt>
                <c:pt idx="9">
                  <c:v>0</c:v>
                </c:pt>
                <c:pt idx="10">
                  <c:v>16992.25</c:v>
                </c:pt>
                <c:pt idx="11">
                  <c:v>0</c:v>
                </c:pt>
                <c:pt idx="12">
                  <c:v>80.03</c:v>
                </c:pt>
                <c:pt idx="13">
                  <c:v>5691.78</c:v>
                </c:pt>
                <c:pt idx="14">
                  <c:v>2972.22</c:v>
                </c:pt>
                <c:pt idx="15">
                  <c:v>508.4</c:v>
                </c:pt>
                <c:pt idx="16">
                  <c:v>0</c:v>
                </c:pt>
                <c:pt idx="17">
                  <c:v>3000</c:v>
                </c:pt>
                <c:pt idx="18">
                  <c:v>29244.68</c:v>
                </c:pt>
              </c:numCache>
            </c:numRef>
          </c:val>
        </c:ser>
        <c:ser>
          <c:idx val="8"/>
          <c:order val="10"/>
          <c:tx>
            <c:strRef>
              <c:f>'resume '!$L$4:$L$5</c:f>
              <c:strCache>
                <c:ptCount val="1"/>
                <c:pt idx="0">
                  <c:v>2006 Budget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 '!$A$6:$A$24</c:f>
              <c:strCache>
                <c:ptCount val="19"/>
                <c:pt idx="0">
                  <c:v>Incomes</c:v>
                </c:pt>
                <c:pt idx="1">
                  <c:v>Members' contributions</c:v>
                </c:pt>
                <c:pt idx="2">
                  <c:v>Financial services</c:v>
                </c:pt>
                <c:pt idx="3">
                  <c:v>GE contribution</c:v>
                </c:pt>
                <c:pt idx="4">
                  <c:v>Other</c:v>
                </c:pt>
                <c:pt idx="5">
                  <c:v>Sponsoring</c:v>
                </c:pt>
                <c:pt idx="6">
                  <c:v>Total</c:v>
                </c:pt>
                <c:pt idx="8">
                  <c:v>Expenses</c:v>
                </c:pt>
                <c:pt idx="9">
                  <c:v>CTF-EU + Brussels offices</c:v>
                </c:pt>
                <c:pt idx="10">
                  <c:v>Executive board</c:v>
                </c:pt>
                <c:pt idx="11">
                  <c:v>CLGE Enlargement</c:v>
                </c:pt>
                <c:pt idx="12">
                  <c:v>Secretariat</c:v>
                </c:pt>
                <c:pt idx="13">
                  <c:v>Contributions to other org.</c:v>
                </c:pt>
                <c:pt idx="14">
                  <c:v>Public relations + Lyon Seminar Garantie</c:v>
                </c:pt>
                <c:pt idx="15">
                  <c:v>Bank costs</c:v>
                </c:pt>
                <c:pt idx="16">
                  <c:v>Miscellaneous</c:v>
                </c:pt>
                <c:pt idx="17">
                  <c:v>Internet website</c:v>
                </c:pt>
                <c:pt idx="18">
                  <c:v>Total</c:v>
                </c:pt>
              </c:strCache>
            </c:strRef>
          </c:cat>
          <c:val>
            <c:numRef>
              <c:f>'resume '!$L$6:$L$24</c:f>
              <c:numCache>
                <c:ptCount val="19"/>
                <c:pt idx="1">
                  <c:v>31460</c:v>
                </c:pt>
                <c:pt idx="2">
                  <c:v>500</c:v>
                </c:pt>
                <c:pt idx="3">
                  <c:v>3300</c:v>
                </c:pt>
                <c:pt idx="4">
                  <c:v>40</c:v>
                </c:pt>
                <c:pt idx="5">
                  <c:v>0</c:v>
                </c:pt>
                <c:pt idx="6">
                  <c:v>35300</c:v>
                </c:pt>
                <c:pt idx="9">
                  <c:v>0</c:v>
                </c:pt>
                <c:pt idx="10">
                  <c:v>20000</c:v>
                </c:pt>
                <c:pt idx="11">
                  <c:v>0</c:v>
                </c:pt>
                <c:pt idx="12">
                  <c:v>600</c:v>
                </c:pt>
                <c:pt idx="13">
                  <c:v>5700</c:v>
                </c:pt>
                <c:pt idx="14">
                  <c:v>5000</c:v>
                </c:pt>
                <c:pt idx="15">
                  <c:v>500</c:v>
                </c:pt>
                <c:pt idx="16">
                  <c:v>500</c:v>
                </c:pt>
                <c:pt idx="17">
                  <c:v>3000</c:v>
                </c:pt>
                <c:pt idx="18">
                  <c:v>35300</c:v>
                </c:pt>
              </c:numCache>
            </c:numRef>
          </c:val>
        </c:ser>
        <c:ser>
          <c:idx val="9"/>
          <c:order val="11"/>
          <c:tx>
            <c:strRef>
              <c:f>'resume '!$M$4:$M$5</c:f>
              <c:strCache>
                <c:ptCount val="1"/>
                <c:pt idx="0">
                  <c:v>2007 Budget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 '!$A$6:$A$24</c:f>
              <c:strCache>
                <c:ptCount val="19"/>
                <c:pt idx="0">
                  <c:v>Incomes</c:v>
                </c:pt>
                <c:pt idx="1">
                  <c:v>Members' contributions</c:v>
                </c:pt>
                <c:pt idx="2">
                  <c:v>Financial services</c:v>
                </c:pt>
                <c:pt idx="3">
                  <c:v>GE contribution</c:v>
                </c:pt>
                <c:pt idx="4">
                  <c:v>Other</c:v>
                </c:pt>
                <c:pt idx="5">
                  <c:v>Sponsoring</c:v>
                </c:pt>
                <c:pt idx="6">
                  <c:v>Total</c:v>
                </c:pt>
                <c:pt idx="8">
                  <c:v>Expenses</c:v>
                </c:pt>
                <c:pt idx="9">
                  <c:v>CTF-EU + Brussels offices</c:v>
                </c:pt>
                <c:pt idx="10">
                  <c:v>Executive board</c:v>
                </c:pt>
                <c:pt idx="11">
                  <c:v>CLGE Enlargement</c:v>
                </c:pt>
                <c:pt idx="12">
                  <c:v>Secretariat</c:v>
                </c:pt>
                <c:pt idx="13">
                  <c:v>Contributions to other org.</c:v>
                </c:pt>
                <c:pt idx="14">
                  <c:v>Public relations + Lyon Seminar Garantie</c:v>
                </c:pt>
                <c:pt idx="15">
                  <c:v>Bank costs</c:v>
                </c:pt>
                <c:pt idx="16">
                  <c:v>Miscellaneous</c:v>
                </c:pt>
                <c:pt idx="17">
                  <c:v>Internet website</c:v>
                </c:pt>
                <c:pt idx="18">
                  <c:v>Total</c:v>
                </c:pt>
              </c:strCache>
            </c:strRef>
          </c:cat>
          <c:val>
            <c:numRef>
              <c:f>'resume '!$M$6:$M$24</c:f>
              <c:numCache>
                <c:ptCount val="19"/>
                <c:pt idx="1">
                  <c:v>32240</c:v>
                </c:pt>
                <c:pt idx="2">
                  <c:v>500</c:v>
                </c:pt>
                <c:pt idx="3">
                  <c:v>2200</c:v>
                </c:pt>
                <c:pt idx="4">
                  <c:v>60</c:v>
                </c:pt>
                <c:pt idx="5">
                  <c:v>10000</c:v>
                </c:pt>
                <c:pt idx="6">
                  <c:v>45000</c:v>
                </c:pt>
                <c:pt idx="9">
                  <c:v>14000</c:v>
                </c:pt>
                <c:pt idx="10">
                  <c:v>14000</c:v>
                </c:pt>
                <c:pt idx="11">
                  <c:v>6000</c:v>
                </c:pt>
                <c:pt idx="12">
                  <c:v>200</c:v>
                </c:pt>
                <c:pt idx="13">
                  <c:v>4300</c:v>
                </c:pt>
                <c:pt idx="14">
                  <c:v>8000</c:v>
                </c:pt>
                <c:pt idx="15">
                  <c:v>500</c:v>
                </c:pt>
                <c:pt idx="16">
                  <c:v>500</c:v>
                </c:pt>
                <c:pt idx="17">
                  <c:v>3000</c:v>
                </c:pt>
                <c:pt idx="18">
                  <c:v>50500</c:v>
                </c:pt>
              </c:numCache>
            </c:numRef>
          </c:val>
        </c:ser>
        <c:axId val="30172771"/>
        <c:axId val="3119484"/>
      </c:barChart>
      <c:catAx>
        <c:axId val="3017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9484"/>
        <c:crosses val="autoZero"/>
        <c:auto val="0"/>
        <c:lblOffset val="100"/>
        <c:noMultiLvlLbl val="0"/>
      </c:catAx>
      <c:valAx>
        <c:axId val="3119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727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99"/>
          </a:solidFill>
        </a:ln>
      </c:spPr>
    </c:plotArea>
    <c:legend>
      <c:legendPos val="r"/>
      <c:layout>
        <c:manualLayout>
          <c:xMode val="edge"/>
          <c:yMode val="edge"/>
          <c:x val="0.46475"/>
          <c:y val="0.18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791825" cy="6524625"/>
    <xdr:graphicFrame>
      <xdr:nvGraphicFramePr>
        <xdr:cNvPr id="1" name="Chart 1"/>
        <xdr:cNvGraphicFramePr/>
      </xdr:nvGraphicFramePr>
      <xdr:xfrm>
        <a:off x="0" y="0"/>
        <a:ext cx="1079182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35.00390625" style="0" customWidth="1"/>
    <col min="2" max="2" width="10.28125" style="0" hidden="1" customWidth="1"/>
    <col min="3" max="3" width="10.8515625" style="0" hidden="1" customWidth="1"/>
    <col min="4" max="4" width="12.140625" style="0" hidden="1" customWidth="1"/>
    <col min="5" max="5" width="12.00390625" style="0" hidden="1" customWidth="1"/>
    <col min="6" max="6" width="12.00390625" style="0" customWidth="1"/>
    <col min="7" max="8" width="12.00390625" style="6" customWidth="1"/>
    <col min="9" max="9" width="13.57421875" style="3" customWidth="1"/>
    <col min="10" max="10" width="13.57421875" style="30" hidden="1" customWidth="1"/>
    <col min="11" max="11" width="13.140625" style="3" customWidth="1"/>
    <col min="12" max="16384" width="11.421875" style="0" customWidth="1"/>
  </cols>
  <sheetData>
    <row r="1" ht="20.25">
      <c r="A1" s="18" t="s">
        <v>18</v>
      </c>
    </row>
    <row r="2" spans="1:6" ht="12.75">
      <c r="A2" s="17"/>
      <c r="B2" s="10"/>
      <c r="C2" s="11"/>
      <c r="D2" s="11"/>
      <c r="E2" s="11"/>
      <c r="F2" s="6"/>
    </row>
    <row r="3" spans="1:8" ht="12.75">
      <c r="A3" s="17" t="s">
        <v>25</v>
      </c>
      <c r="B3" s="12"/>
      <c r="C3" s="13"/>
      <c r="D3" s="13"/>
      <c r="E3" s="13"/>
      <c r="F3" s="13"/>
      <c r="G3" s="3"/>
      <c r="H3" s="3"/>
    </row>
    <row r="4" spans="1:16" ht="15.75">
      <c r="A4" s="21"/>
      <c r="B4" s="40">
        <v>2001</v>
      </c>
      <c r="C4" s="40"/>
      <c r="D4" s="41">
        <v>2002</v>
      </c>
      <c r="E4" s="41"/>
      <c r="F4" s="41">
        <v>2003</v>
      </c>
      <c r="G4" s="41"/>
      <c r="H4" s="41">
        <v>2004</v>
      </c>
      <c r="I4" s="41"/>
      <c r="J4" s="31" t="s">
        <v>17</v>
      </c>
      <c r="K4" s="41">
        <v>2005</v>
      </c>
      <c r="L4" s="41"/>
      <c r="M4" s="24">
        <v>2006</v>
      </c>
      <c r="N4" s="28">
        <v>2007</v>
      </c>
      <c r="O4" s="38" t="s">
        <v>14</v>
      </c>
      <c r="P4" s="13"/>
    </row>
    <row r="5" spans="1:14" s="3" customFormat="1" ht="15.75">
      <c r="A5" s="36"/>
      <c r="B5" s="36" t="s">
        <v>1</v>
      </c>
      <c r="C5" s="36" t="s">
        <v>2</v>
      </c>
      <c r="D5" s="24" t="s">
        <v>1</v>
      </c>
      <c r="E5" s="14" t="s">
        <v>2</v>
      </c>
      <c r="F5" s="24" t="s">
        <v>1</v>
      </c>
      <c r="G5" s="16" t="s">
        <v>2</v>
      </c>
      <c r="H5" s="24" t="s">
        <v>1</v>
      </c>
      <c r="I5" s="24" t="s">
        <v>2</v>
      </c>
      <c r="J5" s="31"/>
      <c r="K5" s="24" t="s">
        <v>1</v>
      </c>
      <c r="L5" s="24" t="s">
        <v>2</v>
      </c>
      <c r="M5" s="24" t="s">
        <v>1</v>
      </c>
      <c r="N5" s="28" t="s">
        <v>1</v>
      </c>
    </row>
    <row r="6" spans="1:14" ht="15.75">
      <c r="A6" s="4" t="s">
        <v>0</v>
      </c>
      <c r="B6" s="9"/>
      <c r="C6" s="9"/>
      <c r="D6" s="15"/>
      <c r="E6" s="16"/>
      <c r="F6" s="19"/>
      <c r="G6" s="25"/>
      <c r="H6" s="23"/>
      <c r="I6" s="23"/>
      <c r="J6" s="32"/>
      <c r="K6" s="23"/>
      <c r="L6" s="23"/>
      <c r="M6" s="23"/>
      <c r="N6" s="29"/>
    </row>
    <row r="7" spans="1:14" ht="15.75">
      <c r="A7" s="21" t="s">
        <v>3</v>
      </c>
      <c r="B7" s="9">
        <v>28500</v>
      </c>
      <c r="C7" s="9">
        <v>29355.89</v>
      </c>
      <c r="D7" s="15">
        <v>29500</v>
      </c>
      <c r="E7" s="16">
        <v>29623.66</v>
      </c>
      <c r="F7" s="19">
        <v>29500</v>
      </c>
      <c r="G7" s="25">
        <v>29806</v>
      </c>
      <c r="H7" s="23">
        <v>31000</v>
      </c>
      <c r="I7" s="25">
        <v>30134.12</v>
      </c>
      <c r="J7" s="32">
        <f>I7-H7</f>
        <v>-865.880000000001</v>
      </c>
      <c r="K7" s="23">
        <v>30950</v>
      </c>
      <c r="L7" s="25">
        <v>32000.05</v>
      </c>
      <c r="M7" s="23">
        <v>31460</v>
      </c>
      <c r="N7" s="29">
        <v>32240</v>
      </c>
    </row>
    <row r="8" spans="1:14" ht="15.75">
      <c r="A8" s="21" t="s">
        <v>4</v>
      </c>
      <c r="B8" s="9">
        <v>600</v>
      </c>
      <c r="C8" s="9"/>
      <c r="D8" s="15">
        <v>1000</v>
      </c>
      <c r="E8" s="16">
        <v>1052.72</v>
      </c>
      <c r="F8" s="19">
        <v>200</v>
      </c>
      <c r="G8" s="25">
        <v>733.4</v>
      </c>
      <c r="H8" s="23">
        <v>500</v>
      </c>
      <c r="I8" s="25">
        <v>529.15</v>
      </c>
      <c r="J8" s="32">
        <f aca="true" t="shared" si="0" ref="J8:J23">I8-H8</f>
        <v>29.149999999999977</v>
      </c>
      <c r="K8" s="23">
        <v>500</v>
      </c>
      <c r="L8" s="25">
        <v>551</v>
      </c>
      <c r="M8" s="23">
        <v>500</v>
      </c>
      <c r="N8" s="29">
        <v>500</v>
      </c>
    </row>
    <row r="9" spans="1:14" ht="15.75">
      <c r="A9" s="21" t="s">
        <v>5</v>
      </c>
      <c r="B9" s="9">
        <v>1200</v>
      </c>
      <c r="C9" s="9">
        <v>2161.66</v>
      </c>
      <c r="D9" s="15">
        <v>1700</v>
      </c>
      <c r="E9" s="16">
        <v>1999.6</v>
      </c>
      <c r="F9" s="19">
        <v>2000</v>
      </c>
      <c r="G9" s="25">
        <v>2180.45</v>
      </c>
      <c r="H9" s="23">
        <v>2200</v>
      </c>
      <c r="I9" s="25">
        <v>2227.88</v>
      </c>
      <c r="J9" s="32">
        <f t="shared" si="0"/>
        <v>27.88000000000011</v>
      </c>
      <c r="K9" s="23">
        <v>3200</v>
      </c>
      <c r="L9" s="25">
        <v>3215.07</v>
      </c>
      <c r="M9" s="23">
        <v>3300</v>
      </c>
      <c r="N9" s="29">
        <v>2200</v>
      </c>
    </row>
    <row r="10" spans="1:14" ht="15.75">
      <c r="A10" s="21" t="s">
        <v>7</v>
      </c>
      <c r="B10" s="9"/>
      <c r="C10" s="9">
        <v>14.8</v>
      </c>
      <c r="D10" s="15"/>
      <c r="E10" s="16">
        <v>1.91</v>
      </c>
      <c r="F10" s="19"/>
      <c r="G10" s="25">
        <v>22.48</v>
      </c>
      <c r="H10" s="23"/>
      <c r="I10" s="25">
        <v>40</v>
      </c>
      <c r="J10" s="32"/>
      <c r="K10" s="23" t="s">
        <v>14</v>
      </c>
      <c r="L10" s="25">
        <v>225</v>
      </c>
      <c r="M10" s="23">
        <v>40</v>
      </c>
      <c r="N10" s="29">
        <v>60</v>
      </c>
    </row>
    <row r="11" spans="1:14" ht="15.75">
      <c r="A11" s="21" t="s">
        <v>21</v>
      </c>
      <c r="B11" s="9"/>
      <c r="C11" s="9"/>
      <c r="D11" s="15"/>
      <c r="E11" s="16"/>
      <c r="F11" s="19"/>
      <c r="G11" s="25"/>
      <c r="H11" s="24" t="s">
        <v>24</v>
      </c>
      <c r="I11" s="24" t="s">
        <v>24</v>
      </c>
      <c r="J11" s="24" t="s">
        <v>24</v>
      </c>
      <c r="K11" s="24" t="s">
        <v>24</v>
      </c>
      <c r="L11" s="24" t="s">
        <v>24</v>
      </c>
      <c r="M11" s="24" t="s">
        <v>24</v>
      </c>
      <c r="N11" s="29">
        <v>10000</v>
      </c>
    </row>
    <row r="12" spans="1:14" s="1" customFormat="1" ht="15.75">
      <c r="A12" s="22" t="s">
        <v>6</v>
      </c>
      <c r="B12" s="9">
        <f aca="true" t="shared" si="1" ref="B12:L12">SUM(B7:B10)</f>
        <v>30300</v>
      </c>
      <c r="C12" s="9">
        <f t="shared" si="1"/>
        <v>31532.35</v>
      </c>
      <c r="D12" s="15">
        <f t="shared" si="1"/>
        <v>32200</v>
      </c>
      <c r="E12" s="16">
        <f t="shared" si="1"/>
        <v>32677.89</v>
      </c>
      <c r="F12" s="19">
        <f t="shared" si="1"/>
        <v>31700</v>
      </c>
      <c r="G12" s="25">
        <f t="shared" si="1"/>
        <v>32742.33</v>
      </c>
      <c r="H12" s="23">
        <f t="shared" si="1"/>
        <v>33700</v>
      </c>
      <c r="I12" s="25">
        <f>SUM(I7:I10)</f>
        <v>32931.15</v>
      </c>
      <c r="J12" s="32">
        <f>SUM(J7:J10)</f>
        <v>-808.8500000000009</v>
      </c>
      <c r="K12" s="23">
        <f t="shared" si="1"/>
        <v>34650</v>
      </c>
      <c r="L12" s="25">
        <f t="shared" si="1"/>
        <v>35991.12</v>
      </c>
      <c r="M12" s="23">
        <f>SUM(M7:M10)</f>
        <v>35300</v>
      </c>
      <c r="N12" s="29">
        <f>SUM(N7:N11)</f>
        <v>45000</v>
      </c>
    </row>
    <row r="13" spans="1:14" ht="15.75">
      <c r="A13" s="21"/>
      <c r="B13" s="9"/>
      <c r="C13" s="9"/>
      <c r="D13" s="15"/>
      <c r="E13" s="16"/>
      <c r="F13" s="19"/>
      <c r="G13" s="25"/>
      <c r="H13" s="23"/>
      <c r="I13" s="25"/>
      <c r="J13" s="32"/>
      <c r="K13" s="23"/>
      <c r="L13" s="25"/>
      <c r="M13" s="23"/>
      <c r="N13" s="29"/>
    </row>
    <row r="14" spans="1:14" ht="15.75">
      <c r="A14" s="4" t="s">
        <v>8</v>
      </c>
      <c r="B14" s="9"/>
      <c r="C14" s="9"/>
      <c r="D14" s="15"/>
      <c r="E14" s="16"/>
      <c r="F14" s="19"/>
      <c r="G14" s="25"/>
      <c r="H14" s="23"/>
      <c r="I14" s="25"/>
      <c r="J14" s="32"/>
      <c r="K14" s="23"/>
      <c r="L14" s="25"/>
      <c r="M14" s="23"/>
      <c r="N14" s="29"/>
    </row>
    <row r="15" spans="1:14" ht="15.75">
      <c r="A15" s="37" t="s">
        <v>23</v>
      </c>
      <c r="B15" s="9"/>
      <c r="C15" s="9"/>
      <c r="D15" s="15"/>
      <c r="E15" s="16"/>
      <c r="F15" s="19"/>
      <c r="G15" s="25"/>
      <c r="H15" s="24" t="s">
        <v>24</v>
      </c>
      <c r="I15" s="24" t="s">
        <v>24</v>
      </c>
      <c r="J15" s="24" t="s">
        <v>24</v>
      </c>
      <c r="K15" s="24" t="s">
        <v>24</v>
      </c>
      <c r="L15" s="24" t="s">
        <v>24</v>
      </c>
      <c r="M15" s="24" t="s">
        <v>24</v>
      </c>
      <c r="N15" s="29">
        <v>14000</v>
      </c>
    </row>
    <row r="16" spans="1:14" ht="15.75">
      <c r="A16" s="21" t="s">
        <v>20</v>
      </c>
      <c r="B16" s="9">
        <v>15000</v>
      </c>
      <c r="C16" s="9">
        <v>14735.65</v>
      </c>
      <c r="D16" s="15">
        <v>15000</v>
      </c>
      <c r="E16" s="16">
        <v>15649.96</v>
      </c>
      <c r="F16" s="19">
        <v>15000</v>
      </c>
      <c r="G16" s="25">
        <v>11105.01</v>
      </c>
      <c r="H16" s="23">
        <v>17000</v>
      </c>
      <c r="I16" s="25">
        <v>10507.2</v>
      </c>
      <c r="J16" s="32">
        <f t="shared" si="0"/>
        <v>-6492.799999999999</v>
      </c>
      <c r="K16" s="23">
        <v>25000</v>
      </c>
      <c r="L16" s="25">
        <v>16992.25</v>
      </c>
      <c r="M16" s="23">
        <v>20000</v>
      </c>
      <c r="N16" s="29">
        <v>14000</v>
      </c>
    </row>
    <row r="17" spans="1:14" ht="15.75">
      <c r="A17" s="21" t="s">
        <v>19</v>
      </c>
      <c r="B17" s="9">
        <v>10000</v>
      </c>
      <c r="C17" s="9">
        <v>10209.87</v>
      </c>
      <c r="D17" s="15">
        <v>7000</v>
      </c>
      <c r="E17" s="16"/>
      <c r="F17" s="19">
        <v>5000</v>
      </c>
      <c r="G17" s="25"/>
      <c r="H17" s="24" t="s">
        <v>24</v>
      </c>
      <c r="I17" s="24" t="s">
        <v>24</v>
      </c>
      <c r="J17" s="24" t="s">
        <v>24</v>
      </c>
      <c r="K17" s="24" t="s">
        <v>24</v>
      </c>
      <c r="L17" s="24" t="s">
        <v>24</v>
      </c>
      <c r="M17" s="24" t="s">
        <v>24</v>
      </c>
      <c r="N17" s="29">
        <v>6000</v>
      </c>
    </row>
    <row r="18" spans="1:14" ht="15.75">
      <c r="A18" s="21" t="s">
        <v>9</v>
      </c>
      <c r="B18" s="9">
        <v>3000</v>
      </c>
      <c r="C18" s="9">
        <v>2398.36</v>
      </c>
      <c r="D18" s="15">
        <v>3000</v>
      </c>
      <c r="E18" s="16">
        <v>616.22</v>
      </c>
      <c r="F18" s="19">
        <v>2500</v>
      </c>
      <c r="G18" s="25">
        <v>616.38</v>
      </c>
      <c r="H18" s="23">
        <v>2000</v>
      </c>
      <c r="I18" s="25">
        <v>59.12</v>
      </c>
      <c r="J18" s="32">
        <f t="shared" si="0"/>
        <v>-1940.88</v>
      </c>
      <c r="K18" s="23">
        <v>1000</v>
      </c>
      <c r="L18" s="25">
        <v>80.03</v>
      </c>
      <c r="M18" s="23">
        <v>600</v>
      </c>
      <c r="N18" s="29">
        <v>200</v>
      </c>
    </row>
    <row r="19" spans="1:14" ht="15.75">
      <c r="A19" s="34" t="s">
        <v>16</v>
      </c>
      <c r="B19" s="9">
        <v>4000</v>
      </c>
      <c r="C19" s="9">
        <v>4660.14</v>
      </c>
      <c r="D19" s="15">
        <v>4500</v>
      </c>
      <c r="E19" s="16">
        <v>4999</v>
      </c>
      <c r="F19" s="19">
        <v>5000</v>
      </c>
      <c r="G19" s="25">
        <v>5451.15</v>
      </c>
      <c r="H19" s="23">
        <v>5500</v>
      </c>
      <c r="I19" s="25">
        <v>5569.69</v>
      </c>
      <c r="J19" s="32">
        <f t="shared" si="0"/>
        <v>69.6899999999996</v>
      </c>
      <c r="K19" s="23">
        <v>5500</v>
      </c>
      <c r="L19" s="25">
        <v>5691.78</v>
      </c>
      <c r="M19" s="23">
        <v>5700</v>
      </c>
      <c r="N19" s="29">
        <v>4300</v>
      </c>
    </row>
    <row r="20" spans="1:14" s="20" customFormat="1" ht="15.75">
      <c r="A20" s="23" t="s">
        <v>22</v>
      </c>
      <c r="B20" s="19">
        <v>2000</v>
      </c>
      <c r="C20" s="19">
        <v>0</v>
      </c>
      <c r="D20" s="15">
        <v>2000</v>
      </c>
      <c r="E20" s="16"/>
      <c r="F20" s="19">
        <v>600</v>
      </c>
      <c r="G20" s="25">
        <v>2712.36</v>
      </c>
      <c r="H20" s="23">
        <v>5000</v>
      </c>
      <c r="I20" s="25">
        <v>660.84</v>
      </c>
      <c r="J20" s="32">
        <f t="shared" si="0"/>
        <v>-4339.16</v>
      </c>
      <c r="K20" s="23">
        <v>5000</v>
      </c>
      <c r="L20" s="25">
        <v>2972.22</v>
      </c>
      <c r="M20" s="23">
        <v>5000</v>
      </c>
      <c r="N20" s="29">
        <v>8000</v>
      </c>
    </row>
    <row r="21" spans="1:14" ht="15.75">
      <c r="A21" s="21" t="s">
        <v>10</v>
      </c>
      <c r="B21" s="9">
        <v>200</v>
      </c>
      <c r="C21" s="9">
        <v>38.49</v>
      </c>
      <c r="D21" s="15">
        <v>200</v>
      </c>
      <c r="E21" s="16">
        <v>421.26</v>
      </c>
      <c r="F21" s="19">
        <v>100</v>
      </c>
      <c r="G21" s="25">
        <v>431.49</v>
      </c>
      <c r="H21" s="23">
        <v>500</v>
      </c>
      <c r="I21" s="25">
        <v>384.56</v>
      </c>
      <c r="J21" s="32">
        <f t="shared" si="0"/>
        <v>-115.44</v>
      </c>
      <c r="K21" s="23">
        <v>500</v>
      </c>
      <c r="L21" s="25">
        <v>508.4</v>
      </c>
      <c r="M21" s="23">
        <v>500</v>
      </c>
      <c r="N21" s="29">
        <v>500</v>
      </c>
    </row>
    <row r="22" spans="1:14" ht="15.75">
      <c r="A22" s="21" t="s">
        <v>11</v>
      </c>
      <c r="B22" s="9">
        <v>500</v>
      </c>
      <c r="C22" s="9">
        <v>293.95</v>
      </c>
      <c r="D22" s="15">
        <v>500</v>
      </c>
      <c r="E22" s="16"/>
      <c r="F22" s="19">
        <v>500</v>
      </c>
      <c r="G22" s="25">
        <v>500</v>
      </c>
      <c r="H22" s="23">
        <v>500</v>
      </c>
      <c r="I22" s="25">
        <v>157.69</v>
      </c>
      <c r="J22" s="32">
        <f t="shared" si="0"/>
        <v>-342.31</v>
      </c>
      <c r="K22" s="23">
        <v>1000</v>
      </c>
      <c r="L22" s="25">
        <v>0</v>
      </c>
      <c r="M22" s="23">
        <v>500</v>
      </c>
      <c r="N22" s="29">
        <v>500</v>
      </c>
    </row>
    <row r="23" spans="1:14" ht="15.75">
      <c r="A23" s="21" t="s">
        <v>13</v>
      </c>
      <c r="B23" s="9"/>
      <c r="C23" s="9"/>
      <c r="D23" s="15"/>
      <c r="E23" s="16">
        <v>3000</v>
      </c>
      <c r="F23" s="19">
        <v>3000</v>
      </c>
      <c r="G23" s="25">
        <v>5500</v>
      </c>
      <c r="H23" s="23">
        <v>3000</v>
      </c>
      <c r="I23" s="25">
        <v>3000</v>
      </c>
      <c r="J23" s="32">
        <f t="shared" si="0"/>
        <v>0</v>
      </c>
      <c r="K23" s="23">
        <v>4500</v>
      </c>
      <c r="L23" s="25">
        <v>3000</v>
      </c>
      <c r="M23" s="23">
        <v>3000</v>
      </c>
      <c r="N23" s="29">
        <v>3000</v>
      </c>
    </row>
    <row r="24" spans="1:14" s="1" customFormat="1" ht="15.75">
      <c r="A24" s="22" t="s">
        <v>6</v>
      </c>
      <c r="B24" s="9">
        <f>SUM(B16:B22)</f>
        <v>34700</v>
      </c>
      <c r="C24" s="9">
        <f>SUM(C16:C22)</f>
        <v>32336.460000000003</v>
      </c>
      <c r="D24" s="15">
        <f>SUM(D16:D22)</f>
        <v>32200</v>
      </c>
      <c r="E24" s="16">
        <f aca="true" t="shared" si="2" ref="E24:L24">SUM(E16:E23)</f>
        <v>24686.44</v>
      </c>
      <c r="F24" s="19">
        <f t="shared" si="2"/>
        <v>31700</v>
      </c>
      <c r="G24" s="25">
        <f t="shared" si="2"/>
        <v>26316.390000000003</v>
      </c>
      <c r="H24" s="23">
        <f t="shared" si="2"/>
        <v>33500</v>
      </c>
      <c r="I24" s="25">
        <f>SUM(I16:I23)</f>
        <v>20339.100000000002</v>
      </c>
      <c r="J24" s="32">
        <f>SUM(J16:J23)</f>
        <v>-13160.900000000001</v>
      </c>
      <c r="K24" s="23">
        <f t="shared" si="2"/>
        <v>42500</v>
      </c>
      <c r="L24" s="25">
        <f t="shared" si="2"/>
        <v>29244.68</v>
      </c>
      <c r="M24" s="23">
        <f>SUM(M16:M23)</f>
        <v>35300</v>
      </c>
      <c r="N24" s="29">
        <f>SUM(N15:N23)</f>
        <v>50500</v>
      </c>
    </row>
    <row r="25" spans="1:14" ht="15.75">
      <c r="A25" s="21" t="s">
        <v>26</v>
      </c>
      <c r="B25" s="9"/>
      <c r="C25" s="9"/>
      <c r="D25" s="15"/>
      <c r="E25" s="16"/>
      <c r="F25" s="19"/>
      <c r="G25" s="25"/>
      <c r="H25" s="23"/>
      <c r="I25" s="25"/>
      <c r="J25" s="33"/>
      <c r="K25" s="23"/>
      <c r="L25" s="25">
        <v>3594.92</v>
      </c>
      <c r="M25" s="23"/>
      <c r="N25" s="29"/>
    </row>
    <row r="26" spans="1:14" s="1" customFormat="1" ht="15.75">
      <c r="A26" s="22" t="s">
        <v>12</v>
      </c>
      <c r="B26" s="9">
        <f aca="true" t="shared" si="3" ref="B26:H26">B12-B24</f>
        <v>-4400</v>
      </c>
      <c r="C26" s="9">
        <f t="shared" si="3"/>
        <v>-804.1100000000042</v>
      </c>
      <c r="D26" s="15">
        <f t="shared" si="3"/>
        <v>0</v>
      </c>
      <c r="E26" s="16">
        <f t="shared" si="3"/>
        <v>7991.450000000001</v>
      </c>
      <c r="F26" s="19">
        <f t="shared" si="3"/>
        <v>0</v>
      </c>
      <c r="G26" s="25">
        <f t="shared" si="3"/>
        <v>6425.939999999999</v>
      </c>
      <c r="H26" s="19">
        <f t="shared" si="3"/>
        <v>200</v>
      </c>
      <c r="I26" s="25">
        <f>I12-I24</f>
        <v>12592.05</v>
      </c>
      <c r="J26" s="32">
        <f>J12-J24</f>
        <v>12352.050000000001</v>
      </c>
      <c r="K26" s="35">
        <f>K12-K24</f>
        <v>-7850</v>
      </c>
      <c r="L26" s="25">
        <f>L12-L24-L25</f>
        <v>3151.5200000000023</v>
      </c>
      <c r="M26" s="23">
        <f>M12-M24</f>
        <v>0</v>
      </c>
      <c r="N26" s="39">
        <f>N12-N24</f>
        <v>-5500</v>
      </c>
    </row>
    <row r="27" spans="1:7" ht="12.75">
      <c r="A27" s="26"/>
      <c r="B27" s="26"/>
      <c r="C27" s="26"/>
      <c r="D27" s="26"/>
      <c r="E27" s="26"/>
      <c r="F27" s="26"/>
      <c r="G27" s="27"/>
    </row>
    <row r="30" ht="12.75">
      <c r="C30" s="6"/>
    </row>
    <row r="31" ht="12.75">
      <c r="C31" s="6"/>
    </row>
    <row r="32" ht="12.75">
      <c r="C32" s="6"/>
    </row>
    <row r="33" spans="2:3" ht="12.75">
      <c r="B33" s="7"/>
      <c r="C33" s="6"/>
    </row>
    <row r="34" ht="12.75">
      <c r="C34" s="6"/>
    </row>
    <row r="35" ht="12.75">
      <c r="C35" s="6"/>
    </row>
    <row r="36" ht="12.75">
      <c r="C36" s="6"/>
    </row>
    <row r="37" ht="12.75">
      <c r="C37" s="6"/>
    </row>
  </sheetData>
  <mergeCells count="5">
    <mergeCell ref="B4:C4"/>
    <mergeCell ref="K4:L4"/>
    <mergeCell ref="H4:I4"/>
    <mergeCell ref="F4:G4"/>
    <mergeCell ref="D4:E4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scale="95" r:id="rId1"/>
  <headerFooter alignWithMargins="0">
    <oddFooter>&amp;L&amp;F&amp;Rpage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75" zoomScaleNormal="75" workbookViewId="0" topLeftCell="A1">
      <selection activeCell="O12" sqref="O12"/>
    </sheetView>
  </sheetViews>
  <sheetFormatPr defaultColWidth="9.140625" defaultRowHeight="12.75"/>
  <cols>
    <col min="1" max="1" width="23.28125" style="0" customWidth="1"/>
    <col min="2" max="4" width="10.28125" style="0" hidden="1" customWidth="1"/>
    <col min="5" max="5" width="10.8515625" style="0" hidden="1" customWidth="1"/>
    <col min="6" max="6" width="12.140625" style="0" hidden="1" customWidth="1"/>
    <col min="7" max="7" width="12.00390625" style="0" hidden="1" customWidth="1"/>
    <col min="8" max="8" width="12.00390625" style="5" customWidth="1"/>
    <col min="9" max="9" width="13.57421875" style="3" hidden="1" customWidth="1"/>
    <col min="10" max="10" width="13.140625" style="3" hidden="1" customWidth="1"/>
    <col min="11" max="16384" width="11.421875" style="0" customWidth="1"/>
  </cols>
  <sheetData>
    <row r="1" ht="15.75">
      <c r="A1" s="2" t="s">
        <v>15</v>
      </c>
    </row>
    <row r="4" spans="1:13" ht="15.75">
      <c r="A4" s="21"/>
      <c r="B4" s="40">
        <v>2001</v>
      </c>
      <c r="C4" s="40"/>
      <c r="D4" s="41">
        <v>2002</v>
      </c>
      <c r="E4" s="41"/>
      <c r="F4" s="41">
        <v>2003</v>
      </c>
      <c r="G4" s="41"/>
      <c r="H4" s="24">
        <v>2004</v>
      </c>
      <c r="I4" s="31" t="s">
        <v>17</v>
      </c>
      <c r="J4" s="41">
        <v>2005</v>
      </c>
      <c r="K4" s="41"/>
      <c r="L4" s="24">
        <v>2006</v>
      </c>
      <c r="M4" s="28">
        <v>2007</v>
      </c>
    </row>
    <row r="5" spans="1:13" s="3" customFormat="1" ht="15.75">
      <c r="A5" s="36"/>
      <c r="B5" s="36" t="s">
        <v>1</v>
      </c>
      <c r="C5" s="36" t="s">
        <v>2</v>
      </c>
      <c r="D5" s="24" t="s">
        <v>1</v>
      </c>
      <c r="E5" s="14" t="s">
        <v>2</v>
      </c>
      <c r="F5" s="24" t="s">
        <v>1</v>
      </c>
      <c r="G5" s="16" t="s">
        <v>2</v>
      </c>
      <c r="H5" s="24" t="s">
        <v>2</v>
      </c>
      <c r="I5" s="31"/>
      <c r="J5" s="24" t="s">
        <v>1</v>
      </c>
      <c r="K5" s="24" t="s">
        <v>2</v>
      </c>
      <c r="L5" s="24" t="s">
        <v>1</v>
      </c>
      <c r="M5" s="28" t="s">
        <v>1</v>
      </c>
    </row>
    <row r="6" spans="1:13" ht="15.75">
      <c r="A6" s="4" t="s">
        <v>0</v>
      </c>
      <c r="B6" s="9"/>
      <c r="C6" s="9"/>
      <c r="D6" s="15"/>
      <c r="E6" s="16"/>
      <c r="F6" s="19"/>
      <c r="G6" s="25"/>
      <c r="H6" s="23"/>
      <c r="I6" s="32"/>
      <c r="J6" s="23"/>
      <c r="K6" s="23"/>
      <c r="L6" s="23"/>
      <c r="M6" s="29"/>
    </row>
    <row r="7" spans="1:13" ht="15.75">
      <c r="A7" s="21" t="s">
        <v>3</v>
      </c>
      <c r="B7" s="9">
        <v>28500</v>
      </c>
      <c r="C7" s="9">
        <v>29355.89</v>
      </c>
      <c r="D7" s="15">
        <v>29500</v>
      </c>
      <c r="E7" s="16">
        <v>29623.66</v>
      </c>
      <c r="F7" s="19">
        <v>29500</v>
      </c>
      <c r="G7" s="25">
        <v>29806</v>
      </c>
      <c r="H7" s="25">
        <v>30134.12</v>
      </c>
      <c r="I7" s="32" t="e">
        <f>H7-#REF!</f>
        <v>#REF!</v>
      </c>
      <c r="J7" s="23">
        <v>30950</v>
      </c>
      <c r="K7" s="25">
        <v>32000.05</v>
      </c>
      <c r="L7" s="23">
        <v>31460</v>
      </c>
      <c r="M7" s="29">
        <v>32240</v>
      </c>
    </row>
    <row r="8" spans="1:13" ht="15.75">
      <c r="A8" s="21" t="s">
        <v>4</v>
      </c>
      <c r="B8" s="9">
        <v>600</v>
      </c>
      <c r="C8" s="9"/>
      <c r="D8" s="15">
        <v>1000</v>
      </c>
      <c r="E8" s="16">
        <v>1052.72</v>
      </c>
      <c r="F8" s="19">
        <v>200</v>
      </c>
      <c r="G8" s="25">
        <v>733.4</v>
      </c>
      <c r="H8" s="25">
        <v>529.15</v>
      </c>
      <c r="I8" s="32" t="e">
        <f>H8-#REF!</f>
        <v>#REF!</v>
      </c>
      <c r="J8" s="23">
        <v>500</v>
      </c>
      <c r="K8" s="25">
        <v>551</v>
      </c>
      <c r="L8" s="23">
        <v>500</v>
      </c>
      <c r="M8" s="29">
        <v>500</v>
      </c>
    </row>
    <row r="9" spans="1:13" ht="15.75">
      <c r="A9" s="21" t="s">
        <v>5</v>
      </c>
      <c r="B9" s="9">
        <v>1200</v>
      </c>
      <c r="C9" s="9">
        <v>2161.66</v>
      </c>
      <c r="D9" s="15">
        <v>1700</v>
      </c>
      <c r="E9" s="16">
        <v>1999.6</v>
      </c>
      <c r="F9" s="19">
        <v>2000</v>
      </c>
      <c r="G9" s="25">
        <v>2180.45</v>
      </c>
      <c r="H9" s="25">
        <v>2227.88</v>
      </c>
      <c r="I9" s="32" t="e">
        <f>H9-#REF!</f>
        <v>#REF!</v>
      </c>
      <c r="J9" s="23">
        <v>3200</v>
      </c>
      <c r="K9" s="25">
        <v>3215.07</v>
      </c>
      <c r="L9" s="23">
        <v>3300</v>
      </c>
      <c r="M9" s="29">
        <v>2200</v>
      </c>
    </row>
    <row r="10" spans="1:13" ht="15.75">
      <c r="A10" s="21" t="s">
        <v>7</v>
      </c>
      <c r="B10" s="9"/>
      <c r="C10" s="9">
        <v>14.8</v>
      </c>
      <c r="D10" s="15"/>
      <c r="E10" s="16">
        <v>1.91</v>
      </c>
      <c r="F10" s="19"/>
      <c r="G10" s="25">
        <v>22.48</v>
      </c>
      <c r="H10" s="25">
        <v>40</v>
      </c>
      <c r="I10" s="32"/>
      <c r="J10" s="23" t="s">
        <v>14</v>
      </c>
      <c r="K10" s="25">
        <v>225</v>
      </c>
      <c r="L10" s="23">
        <v>40</v>
      </c>
      <c r="M10" s="29">
        <v>60</v>
      </c>
    </row>
    <row r="11" spans="1:13" s="1" customFormat="1" ht="15.75">
      <c r="A11" s="21" t="s">
        <v>21</v>
      </c>
      <c r="B11" s="9"/>
      <c r="C11" s="9"/>
      <c r="D11" s="15"/>
      <c r="E11" s="16"/>
      <c r="F11" s="19"/>
      <c r="G11" s="25"/>
      <c r="H11" s="24" t="s">
        <v>24</v>
      </c>
      <c r="I11" s="24" t="s">
        <v>24</v>
      </c>
      <c r="J11" s="24" t="s">
        <v>24</v>
      </c>
      <c r="K11" s="24" t="s">
        <v>24</v>
      </c>
      <c r="L11" s="24" t="s">
        <v>24</v>
      </c>
      <c r="M11" s="29">
        <v>10000</v>
      </c>
    </row>
    <row r="12" spans="1:13" ht="15.75">
      <c r="A12" s="22" t="s">
        <v>6</v>
      </c>
      <c r="B12" s="9">
        <f aca="true" t="shared" si="0" ref="B12:K12">SUM(B7:B10)</f>
        <v>30300</v>
      </c>
      <c r="C12" s="9">
        <f t="shared" si="0"/>
        <v>31532.35</v>
      </c>
      <c r="D12" s="15">
        <f t="shared" si="0"/>
        <v>32200</v>
      </c>
      <c r="E12" s="16">
        <f t="shared" si="0"/>
        <v>32677.89</v>
      </c>
      <c r="F12" s="19">
        <f t="shared" si="0"/>
        <v>31700</v>
      </c>
      <c r="G12" s="25">
        <f t="shared" si="0"/>
        <v>32742.33</v>
      </c>
      <c r="H12" s="25">
        <f>SUM(H7:H10)</f>
        <v>32931.15</v>
      </c>
      <c r="I12" s="32" t="e">
        <f>SUM(I7:I10)</f>
        <v>#REF!</v>
      </c>
      <c r="J12" s="23">
        <f t="shared" si="0"/>
        <v>34650</v>
      </c>
      <c r="K12" s="25">
        <f t="shared" si="0"/>
        <v>35991.12</v>
      </c>
      <c r="L12" s="23">
        <f>SUM(L7:L10)</f>
        <v>35300</v>
      </c>
      <c r="M12" s="29">
        <f>SUM(M7:M11)</f>
        <v>45000</v>
      </c>
    </row>
    <row r="13" spans="1:13" ht="15.75">
      <c r="A13" s="21"/>
      <c r="B13" s="9"/>
      <c r="C13" s="9"/>
      <c r="D13" s="15"/>
      <c r="E13" s="16"/>
      <c r="F13" s="19"/>
      <c r="G13" s="25"/>
      <c r="H13" s="25"/>
      <c r="I13" s="32"/>
      <c r="J13" s="23"/>
      <c r="K13" s="25"/>
      <c r="L13" s="23"/>
      <c r="M13" s="29"/>
    </row>
    <row r="14" spans="1:13" ht="15.75">
      <c r="A14" s="4" t="s">
        <v>8</v>
      </c>
      <c r="B14" s="9"/>
      <c r="C14" s="9"/>
      <c r="D14" s="15"/>
      <c r="E14" s="16"/>
      <c r="F14" s="19"/>
      <c r="G14" s="25"/>
      <c r="H14" s="25"/>
      <c r="I14" s="32"/>
      <c r="J14" s="23"/>
      <c r="K14" s="25"/>
      <c r="L14" s="23"/>
      <c r="M14" s="29"/>
    </row>
    <row r="15" spans="1:13" ht="15.75">
      <c r="A15" s="37" t="s">
        <v>23</v>
      </c>
      <c r="B15" s="9"/>
      <c r="C15" s="9"/>
      <c r="D15" s="15"/>
      <c r="E15" s="16"/>
      <c r="F15" s="19"/>
      <c r="G15" s="25"/>
      <c r="H15" s="24" t="s">
        <v>24</v>
      </c>
      <c r="I15" s="24" t="s">
        <v>24</v>
      </c>
      <c r="J15" s="24" t="s">
        <v>24</v>
      </c>
      <c r="K15" s="24" t="s">
        <v>24</v>
      </c>
      <c r="L15" s="24" t="s">
        <v>24</v>
      </c>
      <c r="M15" s="29">
        <v>14000</v>
      </c>
    </row>
    <row r="16" spans="1:13" ht="15.75">
      <c r="A16" s="21" t="s">
        <v>20</v>
      </c>
      <c r="B16" s="9">
        <v>15000</v>
      </c>
      <c r="C16" s="9">
        <v>14735.65</v>
      </c>
      <c r="D16" s="15">
        <v>15000</v>
      </c>
      <c r="E16" s="16">
        <v>15649.96</v>
      </c>
      <c r="F16" s="19">
        <v>15000</v>
      </c>
      <c r="G16" s="25">
        <v>11105.01</v>
      </c>
      <c r="H16" s="25">
        <v>10507.2</v>
      </c>
      <c r="I16" s="32" t="e">
        <f>H16-#REF!</f>
        <v>#REF!</v>
      </c>
      <c r="J16" s="23">
        <v>25000</v>
      </c>
      <c r="K16" s="25">
        <v>16992.25</v>
      </c>
      <c r="L16" s="23">
        <v>20000</v>
      </c>
      <c r="M16" s="29">
        <v>14000</v>
      </c>
    </row>
    <row r="17" spans="1:13" ht="15.75">
      <c r="A17" s="21" t="s">
        <v>19</v>
      </c>
      <c r="B17" s="9">
        <v>10000</v>
      </c>
      <c r="C17" s="9">
        <v>10209.87</v>
      </c>
      <c r="D17" s="15">
        <v>7000</v>
      </c>
      <c r="E17" s="16"/>
      <c r="F17" s="19">
        <v>5000</v>
      </c>
      <c r="G17" s="25"/>
      <c r="H17" s="24" t="s">
        <v>24</v>
      </c>
      <c r="I17" s="24" t="s">
        <v>24</v>
      </c>
      <c r="J17" s="24" t="s">
        <v>24</v>
      </c>
      <c r="K17" s="24" t="s">
        <v>24</v>
      </c>
      <c r="L17" s="24" t="s">
        <v>24</v>
      </c>
      <c r="M17" s="29">
        <v>6000</v>
      </c>
    </row>
    <row r="18" spans="1:13" ht="15.75">
      <c r="A18" s="21" t="s">
        <v>9</v>
      </c>
      <c r="B18" s="9">
        <v>3000</v>
      </c>
      <c r="C18" s="9">
        <v>2398.36</v>
      </c>
      <c r="D18" s="15">
        <v>3000</v>
      </c>
      <c r="E18" s="16">
        <v>616.22</v>
      </c>
      <c r="F18" s="19">
        <v>2500</v>
      </c>
      <c r="G18" s="25">
        <v>616.38</v>
      </c>
      <c r="H18" s="25">
        <v>59.12</v>
      </c>
      <c r="I18" s="32" t="e">
        <f>H18-#REF!</f>
        <v>#REF!</v>
      </c>
      <c r="J18" s="23">
        <v>1000</v>
      </c>
      <c r="K18" s="25">
        <v>80.03</v>
      </c>
      <c r="L18" s="23">
        <v>600</v>
      </c>
      <c r="M18" s="29">
        <v>200</v>
      </c>
    </row>
    <row r="19" spans="1:13" ht="15.75">
      <c r="A19" s="34" t="s">
        <v>16</v>
      </c>
      <c r="B19" s="9">
        <v>4000</v>
      </c>
      <c r="C19" s="9">
        <v>4660.14</v>
      </c>
      <c r="D19" s="15">
        <v>4500</v>
      </c>
      <c r="E19" s="16">
        <v>4999</v>
      </c>
      <c r="F19" s="19">
        <v>5000</v>
      </c>
      <c r="G19" s="25">
        <v>5451.15</v>
      </c>
      <c r="H19" s="25">
        <v>5569.69</v>
      </c>
      <c r="I19" s="32" t="e">
        <f>H19-#REF!</f>
        <v>#REF!</v>
      </c>
      <c r="J19" s="23">
        <v>5500</v>
      </c>
      <c r="K19" s="25">
        <v>5691.78</v>
      </c>
      <c r="L19" s="23">
        <v>5700</v>
      </c>
      <c r="M19" s="29">
        <v>4300</v>
      </c>
    </row>
    <row r="20" spans="1:13" ht="15.75">
      <c r="A20" s="23" t="s">
        <v>22</v>
      </c>
      <c r="B20" s="19">
        <v>2000</v>
      </c>
      <c r="C20" s="19">
        <v>0</v>
      </c>
      <c r="D20" s="15">
        <v>2000</v>
      </c>
      <c r="E20" s="16"/>
      <c r="F20" s="19">
        <v>600</v>
      </c>
      <c r="G20" s="25">
        <v>2712.36</v>
      </c>
      <c r="H20" s="25">
        <v>660.84</v>
      </c>
      <c r="I20" s="32" t="e">
        <f>H20-#REF!</f>
        <v>#REF!</v>
      </c>
      <c r="J20" s="23">
        <v>5000</v>
      </c>
      <c r="K20" s="25">
        <v>2972.22</v>
      </c>
      <c r="L20" s="23">
        <v>5000</v>
      </c>
      <c r="M20" s="29">
        <v>8000</v>
      </c>
    </row>
    <row r="21" spans="1:13" ht="15.75">
      <c r="A21" s="21" t="s">
        <v>10</v>
      </c>
      <c r="B21" s="9">
        <v>200</v>
      </c>
      <c r="C21" s="9">
        <v>38.49</v>
      </c>
      <c r="D21" s="15">
        <v>200</v>
      </c>
      <c r="E21" s="16">
        <v>421.26</v>
      </c>
      <c r="F21" s="19">
        <v>100</v>
      </c>
      <c r="G21" s="25">
        <v>431.49</v>
      </c>
      <c r="H21" s="25">
        <v>384.56</v>
      </c>
      <c r="I21" s="32" t="e">
        <f>H21-#REF!</f>
        <v>#REF!</v>
      </c>
      <c r="J21" s="23">
        <v>500</v>
      </c>
      <c r="K21" s="25">
        <v>508.4</v>
      </c>
      <c r="L21" s="23">
        <v>500</v>
      </c>
      <c r="M21" s="29">
        <v>500</v>
      </c>
    </row>
    <row r="22" spans="1:13" ht="15.75">
      <c r="A22" s="21" t="s">
        <v>11</v>
      </c>
      <c r="B22" s="9">
        <v>500</v>
      </c>
      <c r="C22" s="9">
        <v>293.95</v>
      </c>
      <c r="D22" s="15">
        <v>500</v>
      </c>
      <c r="E22" s="16"/>
      <c r="F22" s="19">
        <v>500</v>
      </c>
      <c r="G22" s="25">
        <v>500</v>
      </c>
      <c r="H22" s="25">
        <v>157.69</v>
      </c>
      <c r="I22" s="32" t="e">
        <f>H22-#REF!</f>
        <v>#REF!</v>
      </c>
      <c r="J22" s="23">
        <v>1000</v>
      </c>
      <c r="K22" s="25">
        <v>0</v>
      </c>
      <c r="L22" s="23">
        <v>500</v>
      </c>
      <c r="M22" s="29">
        <v>500</v>
      </c>
    </row>
    <row r="23" spans="1:13" ht="15.75">
      <c r="A23" s="21" t="s">
        <v>13</v>
      </c>
      <c r="B23" s="9"/>
      <c r="C23" s="9"/>
      <c r="D23" s="15"/>
      <c r="E23" s="16">
        <v>3000</v>
      </c>
      <c r="F23" s="19">
        <v>3000</v>
      </c>
      <c r="G23" s="25">
        <v>5500</v>
      </c>
      <c r="H23" s="25">
        <v>3000</v>
      </c>
      <c r="I23" s="32" t="e">
        <f>H23-#REF!</f>
        <v>#REF!</v>
      </c>
      <c r="J23" s="23">
        <v>4500</v>
      </c>
      <c r="K23" s="25">
        <v>3000</v>
      </c>
      <c r="L23" s="23">
        <v>3000</v>
      </c>
      <c r="M23" s="29">
        <v>3000</v>
      </c>
    </row>
    <row r="24" spans="1:13" ht="15.75">
      <c r="A24" s="22" t="s">
        <v>6</v>
      </c>
      <c r="B24" s="9">
        <f>SUM(B16:B22)</f>
        <v>34700</v>
      </c>
      <c r="C24" s="9">
        <f>SUM(C16:C22)</f>
        <v>32336.460000000003</v>
      </c>
      <c r="D24" s="15">
        <f>SUM(D16:D22)</f>
        <v>32200</v>
      </c>
      <c r="E24" s="16">
        <f aca="true" t="shared" si="1" ref="E24:K24">SUM(E16:E23)</f>
        <v>24686.44</v>
      </c>
      <c r="F24" s="19">
        <f t="shared" si="1"/>
        <v>31700</v>
      </c>
      <c r="G24" s="25">
        <f t="shared" si="1"/>
        <v>26316.390000000003</v>
      </c>
      <c r="H24" s="25">
        <f>SUM(H16:H23)</f>
        <v>20339.100000000002</v>
      </c>
      <c r="I24" s="32" t="e">
        <f>SUM(I16:I23)</f>
        <v>#REF!</v>
      </c>
      <c r="J24" s="23">
        <f t="shared" si="1"/>
        <v>42500</v>
      </c>
      <c r="K24" s="25">
        <f t="shared" si="1"/>
        <v>29244.68</v>
      </c>
      <c r="L24" s="23">
        <f>SUM(L16:L23)</f>
        <v>35300</v>
      </c>
      <c r="M24" s="29">
        <f>SUM(M15:M23)</f>
        <v>50500</v>
      </c>
    </row>
    <row r="25" ht="12.75">
      <c r="E25" s="6"/>
    </row>
    <row r="26" ht="12.75">
      <c r="E26" s="6"/>
    </row>
    <row r="27" spans="4:5" ht="12.75">
      <c r="D27" s="7"/>
      <c r="E27" s="8"/>
    </row>
    <row r="28" ht="12.75">
      <c r="E28" s="6"/>
    </row>
    <row r="29" ht="12.75">
      <c r="E29" s="6"/>
    </row>
    <row r="30" spans="4:5" ht="12.75">
      <c r="D30" s="7"/>
      <c r="E30" s="6"/>
    </row>
    <row r="31" ht="12.75">
      <c r="E31" s="6"/>
    </row>
    <row r="32" ht="12.75">
      <c r="E32" s="6"/>
    </row>
    <row r="33" ht="12.75">
      <c r="E33" s="6"/>
    </row>
    <row r="34" ht="12.75">
      <c r="E34" s="6"/>
    </row>
    <row r="35" ht="12.75">
      <c r="C35" s="6"/>
    </row>
  </sheetData>
  <mergeCells count="4">
    <mergeCell ref="J4:K4"/>
    <mergeCell ref="B4:C4"/>
    <mergeCell ref="D4:E4"/>
    <mergeCell ref="F4:G4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landscape" paperSize="9" scale="94" r:id="rId1"/>
  <headerFooter alignWithMargins="0">
    <oddFooter>&amp;L&amp;F&amp;Rpage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Esterakova_S</cp:lastModifiedBy>
  <cp:lastPrinted>2006-08-09T08:00:31Z</cp:lastPrinted>
  <dcterms:created xsi:type="dcterms:W3CDTF">1996-10-21T11:03:58Z</dcterms:created>
  <dcterms:modified xsi:type="dcterms:W3CDTF">2006-08-22T12:15:39Z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448908582</vt:i4>
  </property>
  <property fmtid="{D5CDD505-2E9C-101B-9397-08002B2CF9AE}" pid="3" name="_EmailSubject">
    <vt:lpwstr>CLGE Budget </vt:lpwstr>
  </property>
  <property fmtid="{D5CDD505-2E9C-101B-9397-08002B2CF9AE}" pid="4" name="_AuthorEmail">
    <vt:lpwstr>Rene.Sonney@lt.admin.ch</vt:lpwstr>
  </property>
  <property fmtid="{D5CDD505-2E9C-101B-9397-08002B2CF9AE}" pid="5" name="_AuthorEmailDisplayName">
    <vt:lpwstr>Sonney René LT</vt:lpwstr>
  </property>
</Properties>
</file>